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1"/>
  </bookViews>
  <sheets>
    <sheet name="Orçamento Geral" sheetId="1" r:id="rId1"/>
    <sheet name="Cronograma" sheetId="2" r:id="rId2"/>
  </sheets>
  <externalReferences>
    <externalReference r:id="rId5"/>
  </externalReferences>
  <definedNames>
    <definedName name="_xlnm.Print_Area" localSheetId="1">'Cronograma'!$A$1:$K$19</definedName>
    <definedName name="_xlnm.Print_Area" localSheetId="0">'Orçamento Geral'!$A$1:$G$22</definedName>
    <definedName name="_xlnm.Print_Titles" localSheetId="1">'Cronograma'!$1:$8</definedName>
    <definedName name="_xlnm.Print_Titles" localSheetId="0">'Orçamento Geral'!$1:$8</definedName>
  </definedNames>
  <calcPr fullCalcOnLoad="1"/>
</workbook>
</file>

<file path=xl/sharedStrings.xml><?xml version="1.0" encoding="utf-8"?>
<sst xmlns="http://schemas.openxmlformats.org/spreadsheetml/2006/main" count="55" uniqueCount="41">
  <si>
    <t>Item</t>
  </si>
  <si>
    <t>Descrição</t>
  </si>
  <si>
    <t>m²</t>
  </si>
  <si>
    <t>Valor Total</t>
  </si>
  <si>
    <t>Valor Unitário</t>
  </si>
  <si>
    <t>Quantidade</t>
  </si>
  <si>
    <t>Data:</t>
  </si>
  <si>
    <t>Elaborado por:</t>
  </si>
  <si>
    <t xml:space="preserve">Proprietário: </t>
  </si>
  <si>
    <t xml:space="preserve">Nome da obra: </t>
  </si>
  <si>
    <t>Endereço:</t>
  </si>
  <si>
    <t>Prefeitura Municipal de Tunápolis</t>
  </si>
  <si>
    <t>Área total de passeios (m²):</t>
  </si>
  <si>
    <t xml:space="preserve">Unidade </t>
  </si>
  <si>
    <t>SINAPI</t>
  </si>
  <si>
    <t>CRONOGRAMA FÍSICO E FINANCEIRO</t>
  </si>
  <si>
    <t>CREA-SC:</t>
  </si>
  <si>
    <t>Mes 2</t>
  </si>
  <si>
    <t>Mes 3</t>
  </si>
  <si>
    <t>Mes 4</t>
  </si>
  <si>
    <t>Simples%</t>
  </si>
  <si>
    <t>Acumulado%</t>
  </si>
  <si>
    <t>1.</t>
  </si>
  <si>
    <t>2.</t>
  </si>
  <si>
    <t>3.</t>
  </si>
  <si>
    <t>4.</t>
  </si>
  <si>
    <t>TOTAIS</t>
  </si>
  <si>
    <t>Rua Santa Cruz, Centro. Tunápolis. SC</t>
  </si>
  <si>
    <t xml:space="preserve">ORÇAMENTO </t>
  </si>
  <si>
    <t>Leonardo I. M. Moreira - CREA-SC 140.221-0</t>
  </si>
  <si>
    <t>Mês 1</t>
  </si>
  <si>
    <t>5.</t>
  </si>
  <si>
    <t>Valor Total :</t>
  </si>
  <si>
    <t>6.</t>
  </si>
  <si>
    <t>7.</t>
  </si>
  <si>
    <t>Pintura da Quadra do Ginásio Casildo Froelich</t>
  </si>
  <si>
    <t>BDI : 25,00%</t>
  </si>
  <si>
    <t>Orç</t>
  </si>
  <si>
    <t>Reforma e pintura de quadra poliesportiva com tinta epóxi</t>
  </si>
  <si>
    <t xml:space="preserve">Leonardo I. Massing Moreira </t>
  </si>
  <si>
    <t>140.221-0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</si>
</sst>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R$&quot;\ 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0" fontId="8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8" fillId="0" borderId="26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2" fontId="6" fillId="0" borderId="27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6" fillId="0" borderId="29" xfId="0" applyFont="1" applyFill="1" applyBorder="1" applyAlignment="1">
      <alignment horizontal="center"/>
    </xf>
    <xf numFmtId="10" fontId="8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172" fontId="8" fillId="0" borderId="27" xfId="0" applyNumberFormat="1" applyFont="1" applyFill="1" applyBorder="1" applyAlignment="1">
      <alignment horizontal="center" vertical="center"/>
    </xf>
    <xf numFmtId="10" fontId="8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72" fontId="8" fillId="0" borderId="33" xfId="0" applyNumberFormat="1" applyFont="1" applyFill="1" applyBorder="1" applyAlignment="1">
      <alignment horizontal="center" vertical="center"/>
    </xf>
    <xf numFmtId="10" fontId="8" fillId="0" borderId="33" xfId="0" applyNumberFormat="1" applyFont="1" applyFill="1" applyBorder="1" applyAlignment="1">
      <alignment horizontal="center" vertical="center"/>
    </xf>
    <xf numFmtId="10" fontId="8" fillId="0" borderId="2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2" fontId="9" fillId="0" borderId="35" xfId="0" applyNumberFormat="1" applyFont="1" applyFill="1" applyBorder="1" applyAlignment="1">
      <alignment horizontal="center" vertical="center"/>
    </xf>
    <xf numFmtId="10" fontId="8" fillId="0" borderId="36" xfId="0" applyNumberFormat="1" applyFont="1" applyFill="1" applyBorder="1" applyAlignment="1">
      <alignment horizontal="center" vertical="center"/>
    </xf>
    <xf numFmtId="10" fontId="8" fillId="0" borderId="37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72" fontId="4" fillId="0" borderId="46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4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0</xdr:rowOff>
    </xdr:from>
    <xdr:to>
      <xdr:col>1</xdr:col>
      <xdr:colOff>628650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42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1</xdr:col>
      <xdr:colOff>1533525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85850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alpao_industrial\orcamento_galpao_industr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cronograma"/>
    </sheetNames>
    <sheetDataSet>
      <sheetData sheetId="0">
        <row r="5">
          <cell r="C5" t="str">
            <v>Prefeitura Municipal de Tunápolis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28.140625" style="1" customWidth="1"/>
    <col min="4" max="4" width="15.7109375" style="1" customWidth="1"/>
    <col min="5" max="5" width="8.28125" style="1" bestFit="1" customWidth="1"/>
    <col min="6" max="6" width="11.00390625" style="1" customWidth="1"/>
    <col min="7" max="7" width="13.7109375" style="1" customWidth="1"/>
    <col min="8" max="8" width="11.57421875" style="1" customWidth="1"/>
    <col min="9" max="16384" width="9.140625" style="1" customWidth="1"/>
  </cols>
  <sheetData>
    <row r="1" spans="1:8" ht="23.25" customHeight="1" thickBot="1">
      <c r="A1" s="94" t="s">
        <v>28</v>
      </c>
      <c r="B1" s="95"/>
      <c r="C1" s="95"/>
      <c r="D1" s="95"/>
      <c r="E1" s="95"/>
      <c r="F1" s="95"/>
      <c r="G1" s="95"/>
      <c r="H1" s="74"/>
    </row>
    <row r="2" spans="1:8" ht="17.25" customHeight="1">
      <c r="A2" s="2" t="s">
        <v>9</v>
      </c>
      <c r="B2" s="3"/>
      <c r="C2" s="3"/>
      <c r="D2" s="82" t="s">
        <v>35</v>
      </c>
      <c r="E2" s="3"/>
      <c r="F2" s="3"/>
      <c r="G2" s="3"/>
      <c r="H2" s="4"/>
    </row>
    <row r="3" spans="1:8" s="7" customFormat="1" ht="43.5" customHeight="1">
      <c r="A3" s="5" t="s">
        <v>10</v>
      </c>
      <c r="B3" s="6"/>
      <c r="C3" s="14"/>
      <c r="D3" s="96" t="s">
        <v>27</v>
      </c>
      <c r="E3" s="96"/>
      <c r="F3" s="96"/>
      <c r="G3" s="96"/>
      <c r="H3" s="75"/>
    </row>
    <row r="4" spans="1:8" ht="17.25" customHeight="1">
      <c r="A4" s="8" t="s">
        <v>8</v>
      </c>
      <c r="B4" s="9"/>
      <c r="C4" s="9"/>
      <c r="D4" s="9" t="s">
        <v>11</v>
      </c>
      <c r="E4" s="9"/>
      <c r="F4" s="9"/>
      <c r="G4" s="9"/>
      <c r="H4" s="10"/>
    </row>
    <row r="5" spans="1:8" ht="17.25" customHeight="1">
      <c r="A5" s="8" t="s">
        <v>7</v>
      </c>
      <c r="B5" s="9"/>
      <c r="C5" s="9"/>
      <c r="D5" s="20" t="s">
        <v>29</v>
      </c>
      <c r="E5" s="9"/>
      <c r="F5" s="9"/>
      <c r="G5" s="9"/>
      <c r="H5" s="76"/>
    </row>
    <row r="6" spans="1:8" ht="17.25" customHeight="1">
      <c r="A6" s="8" t="s">
        <v>12</v>
      </c>
      <c r="B6" s="9"/>
      <c r="C6" s="9"/>
      <c r="D6" s="39">
        <v>810</v>
      </c>
      <c r="E6" s="9"/>
      <c r="F6" s="9"/>
      <c r="G6" s="9"/>
      <c r="H6" s="76"/>
    </row>
    <row r="7" spans="1:8" ht="17.25" customHeight="1">
      <c r="A7" s="8" t="s">
        <v>6</v>
      </c>
      <c r="B7" s="9"/>
      <c r="C7" s="9"/>
      <c r="D7" s="11">
        <v>42788</v>
      </c>
      <c r="E7" s="9"/>
      <c r="F7" s="20" t="s">
        <v>36</v>
      </c>
      <c r="G7" s="9"/>
      <c r="H7" s="76"/>
    </row>
    <row r="8" spans="1:8" ht="6" customHeight="1" thickBot="1">
      <c r="A8" s="8"/>
      <c r="B8" s="9"/>
      <c r="C8" s="39"/>
      <c r="D8" s="9"/>
      <c r="E8" s="9"/>
      <c r="F8" s="40"/>
      <c r="G8" s="9"/>
      <c r="H8" s="76"/>
    </row>
    <row r="9" spans="1:8" s="15" customFormat="1" ht="27" customHeight="1">
      <c r="A9" s="71" t="s">
        <v>0</v>
      </c>
      <c r="B9" s="72" t="s">
        <v>14</v>
      </c>
      <c r="C9" s="72" t="s">
        <v>1</v>
      </c>
      <c r="D9" s="72" t="s">
        <v>5</v>
      </c>
      <c r="E9" s="73" t="s">
        <v>13</v>
      </c>
      <c r="F9" s="72" t="s">
        <v>4</v>
      </c>
      <c r="G9" s="99" t="s">
        <v>3</v>
      </c>
      <c r="H9" s="100"/>
    </row>
    <row r="10" spans="1:8" ht="28.5" customHeight="1">
      <c r="A10" s="45">
        <v>1</v>
      </c>
      <c r="B10" s="41" t="s">
        <v>37</v>
      </c>
      <c r="C10" s="51" t="s">
        <v>38</v>
      </c>
      <c r="D10" s="43">
        <v>810</v>
      </c>
      <c r="E10" s="77" t="s">
        <v>2</v>
      </c>
      <c r="F10" s="44"/>
      <c r="G10" s="101">
        <v>33250</v>
      </c>
      <c r="H10" s="102"/>
    </row>
    <row r="11" spans="1:8" ht="28.5" customHeight="1">
      <c r="A11" s="45"/>
      <c r="B11" s="41"/>
      <c r="C11" s="51"/>
      <c r="D11" s="43"/>
      <c r="E11" s="77"/>
      <c r="F11" s="44"/>
      <c r="G11" s="101"/>
      <c r="H11" s="102"/>
    </row>
    <row r="12" spans="1:8" s="7" customFormat="1" ht="36.75" customHeight="1" thickBot="1">
      <c r="A12" s="83"/>
      <c r="B12" s="84"/>
      <c r="C12" s="85"/>
      <c r="D12" s="86"/>
      <c r="E12" s="87"/>
      <c r="F12" s="88"/>
      <c r="G12" s="103"/>
      <c r="H12" s="104"/>
    </row>
    <row r="13" spans="1:8" s="7" customFormat="1" ht="62.25" customHeight="1" thickBot="1">
      <c r="A13" s="89"/>
      <c r="B13" s="90"/>
      <c r="C13" s="91"/>
      <c r="D13" s="97" t="s">
        <v>32</v>
      </c>
      <c r="E13" s="97"/>
      <c r="F13" s="98"/>
      <c r="G13" s="105">
        <f>G10</f>
        <v>33250</v>
      </c>
      <c r="H13" s="106"/>
    </row>
    <row r="14" spans="1:7" s="7" customFormat="1" ht="62.25" customHeight="1">
      <c r="A14" s="1"/>
      <c r="B14" s="1"/>
      <c r="C14" s="46"/>
      <c r="D14" s="12"/>
      <c r="E14" s="92"/>
      <c r="F14" s="93"/>
      <c r="G14" s="46"/>
    </row>
    <row r="15" ht="17.25" customHeight="1">
      <c r="F15" s="13"/>
    </row>
    <row r="16" spans="3:6" ht="24.75" customHeight="1">
      <c r="C16" s="46"/>
      <c r="F16" s="13"/>
    </row>
    <row r="17" spans="3:6" ht="18" customHeight="1">
      <c r="C17" s="46"/>
      <c r="D17" s="47"/>
      <c r="F17" s="13"/>
    </row>
  </sheetData>
  <sheetProtection/>
  <mergeCells count="9">
    <mergeCell ref="E14:F14"/>
    <mergeCell ref="A1:G1"/>
    <mergeCell ref="D3:G3"/>
    <mergeCell ref="D13:F13"/>
    <mergeCell ref="G9:H9"/>
    <mergeCell ref="G10:H10"/>
    <mergeCell ref="G11:H11"/>
    <mergeCell ref="G12:H12"/>
    <mergeCell ref="G13:H13"/>
  </mergeCells>
  <printOptions horizontalCentered="1"/>
  <pageMargins left="0.7874015748031497" right="0.3937007874015748" top="0.7874015748031497" bottom="0.5905511811023623" header="0.5118110236220472" footer="0.3937007874015748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100" zoomScalePageLayoutView="0" workbookViewId="0" topLeftCell="A4">
      <selection activeCell="N12" sqref="N12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5.00390625" style="1" customWidth="1"/>
    <col min="4" max="11" width="10.28125" style="1" customWidth="1"/>
    <col min="12" max="16384" width="9.140625" style="1" customWidth="1"/>
  </cols>
  <sheetData>
    <row r="1" spans="1:11" ht="23.25" customHeight="1" thickBot="1">
      <c r="A1" s="111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8" customHeight="1">
      <c r="A2" s="16" t="s">
        <v>9</v>
      </c>
      <c r="B2" s="17"/>
      <c r="C2" s="17"/>
      <c r="D2" s="36" t="str">
        <f>'Orçamento Geral'!D2</f>
        <v>Pintura da Quadra do Ginásio Casildo Froelich</v>
      </c>
      <c r="E2" s="37"/>
      <c r="F2" s="37"/>
      <c r="G2" s="36"/>
      <c r="H2" s="37"/>
      <c r="I2" s="36"/>
      <c r="J2" s="37"/>
      <c r="K2" s="32"/>
    </row>
    <row r="3" spans="1:11" s="7" customFormat="1" ht="31.5" customHeight="1">
      <c r="A3" s="18" t="s">
        <v>10</v>
      </c>
      <c r="B3" s="19"/>
      <c r="C3" s="19"/>
      <c r="D3" s="109" t="str">
        <f>'Orçamento Geral'!D3</f>
        <v>Rua Santa Cruz, Centro. Tunápolis. SC</v>
      </c>
      <c r="E3" s="109"/>
      <c r="F3" s="109"/>
      <c r="G3" s="109"/>
      <c r="H3" s="109"/>
      <c r="I3" s="109"/>
      <c r="J3" s="109"/>
      <c r="K3" s="110"/>
    </row>
    <row r="4" spans="1:11" ht="18" customHeight="1">
      <c r="A4" s="18" t="s">
        <v>8</v>
      </c>
      <c r="B4" s="19"/>
      <c r="C4" s="19"/>
      <c r="D4" s="20" t="str">
        <f>'[1]orcamento'!C5</f>
        <v>Prefeitura Municipal de Tunápolis</v>
      </c>
      <c r="E4" s="19"/>
      <c r="F4" s="19"/>
      <c r="G4" s="21"/>
      <c r="H4" s="19"/>
      <c r="I4" s="21"/>
      <c r="J4" s="19"/>
      <c r="K4" s="22"/>
    </row>
    <row r="5" spans="1:11" ht="18" customHeight="1">
      <c r="A5" s="18" t="s">
        <v>7</v>
      </c>
      <c r="B5" s="19"/>
      <c r="C5" s="19"/>
      <c r="D5" s="20" t="s">
        <v>39</v>
      </c>
      <c r="E5" s="19"/>
      <c r="F5" s="19"/>
      <c r="G5" s="21"/>
      <c r="H5" s="19"/>
      <c r="I5" s="21"/>
      <c r="J5" s="19"/>
      <c r="K5" s="22"/>
    </row>
    <row r="6" spans="1:11" ht="18" customHeight="1">
      <c r="A6" s="23" t="s">
        <v>16</v>
      </c>
      <c r="B6" s="24"/>
      <c r="C6" s="19"/>
      <c r="D6" s="20" t="s">
        <v>40</v>
      </c>
      <c r="E6" s="19"/>
      <c r="F6" s="19"/>
      <c r="G6" s="21"/>
      <c r="H6" s="19"/>
      <c r="I6" s="21"/>
      <c r="J6" s="19"/>
      <c r="K6" s="22"/>
    </row>
    <row r="7" spans="1:11" ht="18" customHeight="1">
      <c r="A7" s="18" t="s">
        <v>6</v>
      </c>
      <c r="B7" s="19"/>
      <c r="C7" s="19"/>
      <c r="D7" s="114">
        <f>'Orçamento Geral'!D7</f>
        <v>42788</v>
      </c>
      <c r="E7" s="114"/>
      <c r="F7" s="19"/>
      <c r="G7" s="21"/>
      <c r="H7" s="19"/>
      <c r="I7" s="21"/>
      <c r="J7" s="19"/>
      <c r="K7" s="22"/>
    </row>
    <row r="8" spans="1:11" ht="18" customHeight="1">
      <c r="A8" s="33" t="str">
        <f>'Orçamento Geral'!A6</f>
        <v>Área total de passeios (m²):</v>
      </c>
      <c r="B8" s="25"/>
      <c r="C8" s="25"/>
      <c r="D8" s="115">
        <f>'Orçamento Geral'!D6</f>
        <v>810</v>
      </c>
      <c r="E8" s="115"/>
      <c r="F8" s="25"/>
      <c r="G8" s="34"/>
      <c r="H8" s="25"/>
      <c r="I8" s="34"/>
      <c r="J8" s="25"/>
      <c r="K8" s="35"/>
    </row>
    <row r="9" spans="1:11" s="7" customFormat="1" ht="6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7" customFormat="1" ht="18" customHeight="1" thickBot="1">
      <c r="A10" s="56" t="s">
        <v>0</v>
      </c>
      <c r="B10" s="57" t="s">
        <v>1</v>
      </c>
      <c r="C10" s="58" t="s">
        <v>3</v>
      </c>
      <c r="D10" s="116" t="s">
        <v>30</v>
      </c>
      <c r="E10" s="117"/>
      <c r="F10" s="118" t="s">
        <v>17</v>
      </c>
      <c r="G10" s="108"/>
      <c r="H10" s="107" t="s">
        <v>18</v>
      </c>
      <c r="I10" s="108"/>
      <c r="J10" s="107" t="s">
        <v>19</v>
      </c>
      <c r="K10" s="108"/>
    </row>
    <row r="11" spans="1:11" s="7" customFormat="1" ht="18" customHeight="1">
      <c r="A11" s="78"/>
      <c r="B11" s="79"/>
      <c r="C11" s="79"/>
      <c r="D11" s="80" t="s">
        <v>20</v>
      </c>
      <c r="E11" s="81" t="s">
        <v>21</v>
      </c>
      <c r="F11" s="48" t="s">
        <v>20</v>
      </c>
      <c r="G11" s="27" t="s">
        <v>21</v>
      </c>
      <c r="H11" s="27" t="s">
        <v>20</v>
      </c>
      <c r="I11" s="27" t="s">
        <v>21</v>
      </c>
      <c r="J11" s="27" t="s">
        <v>20</v>
      </c>
      <c r="K11" s="27" t="s">
        <v>21</v>
      </c>
    </row>
    <row r="12" spans="1:11" ht="45" customHeight="1">
      <c r="A12" s="55" t="s">
        <v>22</v>
      </c>
      <c r="B12" s="51" t="str">
        <f>'Orçamento Geral'!C10</f>
        <v>Reforma e pintura de quadra poliesportiva com tinta epóxi</v>
      </c>
      <c r="C12" s="52">
        <v>33250</v>
      </c>
      <c r="D12" s="53">
        <v>1</v>
      </c>
      <c r="E12" s="68">
        <v>1</v>
      </c>
      <c r="F12" s="49"/>
      <c r="G12" s="29"/>
      <c r="H12" s="29"/>
      <c r="I12" s="29"/>
      <c r="J12" s="29"/>
      <c r="K12" s="29"/>
    </row>
    <row r="13" spans="1:11" ht="45" customHeight="1">
      <c r="A13" s="55" t="s">
        <v>23</v>
      </c>
      <c r="B13" s="42"/>
      <c r="C13" s="44"/>
      <c r="D13" s="53"/>
      <c r="E13" s="68"/>
      <c r="F13" s="49"/>
      <c r="G13" s="29"/>
      <c r="H13" s="29"/>
      <c r="I13" s="29"/>
      <c r="J13" s="29"/>
      <c r="K13" s="29"/>
    </row>
    <row r="14" spans="1:11" ht="45" customHeight="1">
      <c r="A14" s="55" t="s">
        <v>24</v>
      </c>
      <c r="B14" s="54"/>
      <c r="C14" s="52"/>
      <c r="D14" s="53"/>
      <c r="E14" s="68"/>
      <c r="F14" s="49"/>
      <c r="G14" s="29"/>
      <c r="H14" s="29"/>
      <c r="I14" s="29"/>
      <c r="J14" s="29"/>
      <c r="K14" s="29"/>
    </row>
    <row r="15" spans="1:11" ht="45" customHeight="1">
      <c r="A15" s="55" t="s">
        <v>25</v>
      </c>
      <c r="B15" s="54"/>
      <c r="C15" s="52"/>
      <c r="D15" s="53"/>
      <c r="E15" s="68"/>
      <c r="F15" s="49"/>
      <c r="G15" s="29"/>
      <c r="H15" s="29"/>
      <c r="I15" s="29"/>
      <c r="J15" s="29"/>
      <c r="K15" s="29"/>
    </row>
    <row r="16" spans="1:11" ht="45" customHeight="1">
      <c r="A16" s="59" t="s">
        <v>31</v>
      </c>
      <c r="B16" s="60"/>
      <c r="C16" s="61"/>
      <c r="D16" s="62"/>
      <c r="E16" s="69"/>
      <c r="F16" s="49"/>
      <c r="G16" s="29"/>
      <c r="H16" s="29"/>
      <c r="I16" s="29"/>
      <c r="J16" s="29"/>
      <c r="K16" s="38"/>
    </row>
    <row r="17" spans="1:11" ht="45" customHeight="1">
      <c r="A17" s="59" t="s">
        <v>33</v>
      </c>
      <c r="B17" s="51"/>
      <c r="C17" s="61"/>
      <c r="D17" s="62"/>
      <c r="E17" s="69"/>
      <c r="F17" s="49"/>
      <c r="G17" s="29"/>
      <c r="H17" s="63"/>
      <c r="I17" s="29"/>
      <c r="J17" s="63"/>
      <c r="K17" s="64"/>
    </row>
    <row r="18" spans="1:11" ht="45" customHeight="1" thickBot="1">
      <c r="A18" s="55" t="s">
        <v>34</v>
      </c>
      <c r="B18" s="42"/>
      <c r="C18" s="52"/>
      <c r="D18" s="53"/>
      <c r="E18" s="68"/>
      <c r="F18" s="49"/>
      <c r="G18" s="29"/>
      <c r="H18" s="63"/>
      <c r="I18" s="29"/>
      <c r="J18" s="63"/>
      <c r="K18" s="64"/>
    </row>
    <row r="19" spans="1:11" ht="18" customHeight="1" thickBot="1">
      <c r="A19" s="65"/>
      <c r="B19" s="66" t="s">
        <v>26</v>
      </c>
      <c r="C19" s="67">
        <f>SUM(C12,C13,C14,C15,C16,C17,C18)</f>
        <v>33250</v>
      </c>
      <c r="D19" s="67">
        <f>SUMPRODUCT(D12:D18,$C$12:$C$18)</f>
        <v>33250</v>
      </c>
      <c r="E19" s="70">
        <f>SUMPRODUCT(E12:E18,$C$12:$C$18)</f>
        <v>33250</v>
      </c>
      <c r="F19" s="50">
        <f aca="true" t="shared" si="0" ref="F19:K19">SUMPRODUCT(F12:F16,$C$12:$C$16)</f>
        <v>0</v>
      </c>
      <c r="G19" s="28">
        <f t="shared" si="0"/>
        <v>0</v>
      </c>
      <c r="H19" s="30">
        <f t="shared" si="0"/>
        <v>0</v>
      </c>
      <c r="I19" s="28">
        <f t="shared" si="0"/>
        <v>0</v>
      </c>
      <c r="J19" s="30">
        <f t="shared" si="0"/>
        <v>0</v>
      </c>
      <c r="K19" s="31">
        <f t="shared" si="0"/>
        <v>0</v>
      </c>
    </row>
  </sheetData>
  <sheetProtection/>
  <mergeCells count="8">
    <mergeCell ref="J10:K10"/>
    <mergeCell ref="D3:K3"/>
    <mergeCell ref="A1:K1"/>
    <mergeCell ref="D7:E7"/>
    <mergeCell ref="D8:E8"/>
    <mergeCell ref="D10:E10"/>
    <mergeCell ref="F10:G10"/>
    <mergeCell ref="H10:I10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300" verticalDpi="300" orientation="landscape" paperSize="9" r:id="rId2"/>
  <headerFooter alignWithMargins="0">
    <oddHeader>&amp;CPágina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2017-02-22T12:18:46Z</cp:lastPrinted>
  <dcterms:created xsi:type="dcterms:W3CDTF">2005-07-25T22:21:51Z</dcterms:created>
  <dcterms:modified xsi:type="dcterms:W3CDTF">2017-04-05T13:42:12Z</dcterms:modified>
  <cp:category/>
  <cp:version/>
  <cp:contentType/>
  <cp:contentStatus/>
</cp:coreProperties>
</file>