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487" activeTab="0"/>
  </bookViews>
  <sheets>
    <sheet name="orcamento" sheetId="1" r:id="rId1"/>
    <sheet name="cronograma" sheetId="2" r:id="rId2"/>
  </sheets>
  <definedNames>
    <definedName name="_xlnm.Print_Area" localSheetId="0">'orcamento'!$A$1:$G$29</definedName>
    <definedName name="_xlnm.Print_Titles" localSheetId="0">'orcamento'!$1:$5</definedName>
  </definedNames>
  <calcPr fullCalcOnLoad="1"/>
</workbook>
</file>

<file path=xl/sharedStrings.xml><?xml version="1.0" encoding="utf-8"?>
<sst xmlns="http://schemas.openxmlformats.org/spreadsheetml/2006/main" count="78" uniqueCount="64">
  <si>
    <t>Item</t>
  </si>
  <si>
    <t>Descrição</t>
  </si>
  <si>
    <t>ORÇAMENTO DISCRIMINATIVO</t>
  </si>
  <si>
    <t>1.</t>
  </si>
  <si>
    <t>2.</t>
  </si>
  <si>
    <t>3.</t>
  </si>
  <si>
    <t>m²</t>
  </si>
  <si>
    <t>un</t>
  </si>
  <si>
    <t>SERVIÇOS PRELIMINARES</t>
  </si>
  <si>
    <t>Valor Total</t>
  </si>
  <si>
    <t>1.1</t>
  </si>
  <si>
    <t>Data:</t>
  </si>
  <si>
    <t xml:space="preserve">Proprietário: </t>
  </si>
  <si>
    <t>Endereço:</t>
  </si>
  <si>
    <t>Acumulado%</t>
  </si>
  <si>
    <t>Simples%</t>
  </si>
  <si>
    <t>TOTAL:</t>
  </si>
  <si>
    <t xml:space="preserve">Obra: </t>
  </si>
  <si>
    <t>CRONOGRAMA FÍSICO-FINANCEIRO</t>
  </si>
  <si>
    <t>Total do item 01:</t>
  </si>
  <si>
    <t xml:space="preserve">ART </t>
  </si>
  <si>
    <t>CREA-SC</t>
  </si>
  <si>
    <t xml:space="preserve"> </t>
  </si>
  <si>
    <t>Total do item 03:</t>
  </si>
  <si>
    <t>BDI: 25%</t>
  </si>
  <si>
    <t>Total do item 04:</t>
  </si>
  <si>
    <t>Total do item 02:</t>
  </si>
  <si>
    <t>3.1</t>
  </si>
  <si>
    <t>Mês 1</t>
  </si>
  <si>
    <t>m³</t>
  </si>
  <si>
    <t>Mês 2</t>
  </si>
  <si>
    <t>2.1</t>
  </si>
  <si>
    <t>2.2</t>
  </si>
  <si>
    <t>PREFEITURA MUNICIPAL DE TUNÁPOLIS</t>
  </si>
  <si>
    <t>Proprietário: PREFEITURA MUNICIPAL DE TUNÁPOLIS</t>
  </si>
  <si>
    <t>3.2</t>
  </si>
  <si>
    <t xml:space="preserve">TOTAIS </t>
  </si>
  <si>
    <t>und</t>
  </si>
  <si>
    <t>PISO EM CONCRETO</t>
  </si>
  <si>
    <t xml:space="preserve">Concreto fck=15mpa, preparo mecanico com betoneira </t>
  </si>
  <si>
    <t>Malha de Aço soldada nervurada, Aço CA-60, 4,2mm, 15x15 cm</t>
  </si>
  <si>
    <t>2.3</t>
  </si>
  <si>
    <t xml:space="preserve">Lastro de brita nº 01, espessura de 2 cm </t>
  </si>
  <si>
    <t>3.3</t>
  </si>
  <si>
    <t>3.4</t>
  </si>
  <si>
    <t>3.5</t>
  </si>
  <si>
    <t>3.6</t>
  </si>
  <si>
    <t>4.1</t>
  </si>
  <si>
    <t>REFORMA DA ESCOLA MUNICIPAL BOM CONSELHO</t>
  </si>
  <si>
    <t>Estrada Geral, Linha Pitangueira, Tunápolis - SC</t>
  </si>
  <si>
    <t>VIDROS</t>
  </si>
  <si>
    <t>ORÇ</t>
  </si>
  <si>
    <t>Janela de correr, 4 folhas, com vidro incolor, espessura 10 mm, tamanho 2,85mX1,20m</t>
  </si>
  <si>
    <t>Janela de correr, 2 folhas, com vidro incolor, espessura 10mm, tamanho 1,00mX1,20m</t>
  </si>
  <si>
    <t>Porta de correr,2 folhas, com vidro incolor, espessura 10 mm, tamanho 2,20mX2,10m</t>
  </si>
  <si>
    <t xml:space="preserve">ORÇ </t>
  </si>
  <si>
    <t xml:space="preserve">Porta de correr,2 folhas, com vidro incolor, espessura 10 mm, tamanho 1,90mX2,10m </t>
  </si>
  <si>
    <t>COBERTURA COM ESTRUTURA MATÁLICA</t>
  </si>
  <si>
    <t>Cobertura com estrutura metálica, medindo 5,50mX8,60m, pé direito de 3,00m, Incluindo fundação, estrutura metálica, telhado em aluzinco, rufos e calhas.</t>
  </si>
  <si>
    <t>Data: 06/07/2017</t>
  </si>
  <si>
    <t>Obra: REFORMA ESCOLA MUNICIPAL BOM CONSELHO</t>
  </si>
  <si>
    <t>Endereço: Estrada Geral, Linha Pitangueira, Tunápolis, SC.</t>
  </si>
  <si>
    <t>Bandeira fixa, com vidro incolor, espesura de 10 mm, área de 1,90 m²</t>
  </si>
  <si>
    <t>Bandeira fixa, com vidro incolor, espesura de 10 mm, área de 2,09 m²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</si>
</sst>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  <numFmt numFmtId="174" formatCode="0.000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&quot;Ativado&quot;;&quot;Ativado&quot;;&quot;Desativado&quot;"/>
    <numFmt numFmtId="181" formatCode="&quot;R$&quot;\ #,##0.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2" fontId="6" fillId="0" borderId="11" xfId="0" applyNumberFormat="1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72" fontId="1" fillId="33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172" fontId="5" fillId="0" borderId="17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172" fontId="5" fillId="0" borderId="2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horizontal="center" vertical="center"/>
    </xf>
    <xf numFmtId="181" fontId="5" fillId="0" borderId="17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14" fontId="0" fillId="0" borderId="26" xfId="0" applyNumberFormat="1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14" fontId="0" fillId="0" borderId="25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7" fontId="9" fillId="0" borderId="29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1" xfId="0" applyFont="1" applyFill="1" applyBorder="1" applyAlignment="1">
      <alignment horizontal="right"/>
    </xf>
    <xf numFmtId="172" fontId="5" fillId="0" borderId="32" xfId="0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172" fontId="1" fillId="0" borderId="20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172" fontId="5" fillId="0" borderId="2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5" fillId="0" borderId="22" xfId="0" applyFont="1" applyFill="1" applyBorder="1" applyAlignment="1">
      <alignment horizontal="right"/>
    </xf>
    <xf numFmtId="181" fontId="5" fillId="0" borderId="23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0</xdr:row>
      <xdr:rowOff>0</xdr:rowOff>
    </xdr:from>
    <xdr:to>
      <xdr:col>2</xdr:col>
      <xdr:colOff>771525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00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 e Execução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(49)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3622 4789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showGridLines="0" tabSelected="1" zoomScale="130" zoomScaleNormal="130" zoomScaleSheetLayoutView="100" workbookViewId="0" topLeftCell="A1">
      <selection activeCell="G25" sqref="G25"/>
    </sheetView>
  </sheetViews>
  <sheetFormatPr defaultColWidth="9.140625" defaultRowHeight="12.75"/>
  <cols>
    <col min="1" max="1" width="4.57421875" style="1" customWidth="1"/>
    <col min="2" max="2" width="7.8515625" style="24" customWidth="1"/>
    <col min="3" max="3" width="36.28125" style="1" customWidth="1"/>
    <col min="4" max="4" width="7.421875" style="1" customWidth="1"/>
    <col min="5" max="5" width="6.57421875" style="1" bestFit="1" customWidth="1"/>
    <col min="6" max="6" width="11.57421875" style="1" customWidth="1"/>
    <col min="7" max="7" width="11.140625" style="1" bestFit="1" customWidth="1"/>
    <col min="8" max="8" width="11.28125" style="13" bestFit="1" customWidth="1"/>
    <col min="9" max="16384" width="9.140625" style="1" customWidth="1"/>
  </cols>
  <sheetData>
    <row r="1" spans="1:7" ht="18" customHeight="1">
      <c r="A1" s="94" t="s">
        <v>2</v>
      </c>
      <c r="B1" s="95"/>
      <c r="C1" s="96"/>
      <c r="D1" s="96"/>
      <c r="E1" s="96"/>
      <c r="F1" s="97"/>
      <c r="G1" s="98"/>
    </row>
    <row r="2" spans="1:7" ht="18" customHeight="1">
      <c r="A2" s="50" t="s">
        <v>17</v>
      </c>
      <c r="B2" s="22"/>
      <c r="C2" s="14" t="s">
        <v>48</v>
      </c>
      <c r="D2" s="15"/>
      <c r="E2" s="16"/>
      <c r="F2" s="16"/>
      <c r="G2" s="51"/>
    </row>
    <row r="3" spans="1:7" ht="18" customHeight="1">
      <c r="A3" s="50" t="s">
        <v>13</v>
      </c>
      <c r="B3" s="22"/>
      <c r="C3" s="14" t="s">
        <v>49</v>
      </c>
      <c r="D3" s="15"/>
      <c r="E3" s="16"/>
      <c r="F3" s="16"/>
      <c r="G3" s="51"/>
    </row>
    <row r="4" spans="1:7" ht="18" customHeight="1">
      <c r="A4" s="52" t="s">
        <v>12</v>
      </c>
      <c r="B4" s="22"/>
      <c r="C4" s="14" t="s">
        <v>33</v>
      </c>
      <c r="D4" s="15"/>
      <c r="E4" s="16"/>
      <c r="F4" s="16"/>
      <c r="G4" s="51"/>
    </row>
    <row r="5" spans="1:7" ht="18" customHeight="1" thickBot="1">
      <c r="A5" s="66" t="s">
        <v>11</v>
      </c>
      <c r="B5" s="67"/>
      <c r="C5" s="68">
        <v>42922</v>
      </c>
      <c r="D5" s="69"/>
      <c r="E5" s="69"/>
      <c r="F5" s="70" t="s">
        <v>24</v>
      </c>
      <c r="G5" s="71"/>
    </row>
    <row r="6" spans="1:10" ht="18" customHeight="1">
      <c r="A6" s="72" t="s">
        <v>3</v>
      </c>
      <c r="B6" s="73"/>
      <c r="C6" s="74" t="s">
        <v>8</v>
      </c>
      <c r="D6" s="75"/>
      <c r="E6" s="76"/>
      <c r="F6" s="77"/>
      <c r="G6" s="78"/>
      <c r="J6" s="36"/>
    </row>
    <row r="7" spans="1:7" ht="18" customHeight="1">
      <c r="A7" s="53" t="s">
        <v>10</v>
      </c>
      <c r="B7" s="31" t="s">
        <v>21</v>
      </c>
      <c r="C7" s="33" t="s">
        <v>20</v>
      </c>
      <c r="D7" s="41">
        <v>1</v>
      </c>
      <c r="E7" s="7" t="s">
        <v>7</v>
      </c>
      <c r="F7" s="43">
        <v>81.67</v>
      </c>
      <c r="G7" s="54">
        <f>(D7*F7)</f>
        <v>81.67</v>
      </c>
    </row>
    <row r="8" spans="1:8" ht="18" customHeight="1">
      <c r="A8" s="55"/>
      <c r="B8" s="22"/>
      <c r="C8" s="34"/>
      <c r="D8" s="32"/>
      <c r="E8" s="21"/>
      <c r="F8" s="20" t="s">
        <v>19</v>
      </c>
      <c r="G8" s="56">
        <f>SUM(G7:G7)</f>
        <v>81.67</v>
      </c>
      <c r="H8" s="42"/>
    </row>
    <row r="9" spans="1:8" ht="18" customHeight="1">
      <c r="A9" s="80" t="s">
        <v>4</v>
      </c>
      <c r="B9" s="23"/>
      <c r="C9" s="35" t="s">
        <v>38</v>
      </c>
      <c r="D9" s="79"/>
      <c r="E9" s="34"/>
      <c r="F9" s="2"/>
      <c r="G9" s="58"/>
      <c r="H9" s="42"/>
    </row>
    <row r="10" spans="1:8" ht="18" customHeight="1">
      <c r="A10" s="81" t="s">
        <v>31</v>
      </c>
      <c r="B10" s="19">
        <v>94116</v>
      </c>
      <c r="C10" s="33" t="s">
        <v>42</v>
      </c>
      <c r="D10" s="92">
        <v>1</v>
      </c>
      <c r="E10" s="85" t="s">
        <v>29</v>
      </c>
      <c r="F10" s="25">
        <v>136.61</v>
      </c>
      <c r="G10" s="60">
        <f>(F10*D10)*1.25</f>
        <v>170.76250000000002</v>
      </c>
      <c r="H10" s="42"/>
    </row>
    <row r="11" spans="1:8" ht="27" customHeight="1">
      <c r="A11" s="59" t="s">
        <v>32</v>
      </c>
      <c r="B11" s="46">
        <v>85662</v>
      </c>
      <c r="C11" s="44" t="s">
        <v>40</v>
      </c>
      <c r="D11" s="37">
        <v>48</v>
      </c>
      <c r="E11" s="39" t="s">
        <v>6</v>
      </c>
      <c r="F11" s="25">
        <v>8.59</v>
      </c>
      <c r="G11" s="60">
        <f>(F11*D11)*1.25</f>
        <v>515.4</v>
      </c>
      <c r="H11" s="42"/>
    </row>
    <row r="12" spans="1:8" ht="28.5" customHeight="1">
      <c r="A12" s="59" t="s">
        <v>41</v>
      </c>
      <c r="B12" s="46">
        <v>94963</v>
      </c>
      <c r="C12" s="49" t="s">
        <v>39</v>
      </c>
      <c r="D12" s="47">
        <v>2.4</v>
      </c>
      <c r="E12" s="39" t="s">
        <v>29</v>
      </c>
      <c r="F12" s="48">
        <v>290.9</v>
      </c>
      <c r="G12" s="60">
        <f>(F12*D12)*1.25</f>
        <v>872.6999999999999</v>
      </c>
      <c r="H12" s="42"/>
    </row>
    <row r="13" spans="1:8" ht="18" customHeight="1">
      <c r="A13" s="55"/>
      <c r="B13" s="22"/>
      <c r="C13" s="34"/>
      <c r="D13" s="32"/>
      <c r="E13" s="21"/>
      <c r="F13" s="88" t="s">
        <v>26</v>
      </c>
      <c r="G13" s="56">
        <f>SUM(G10:G12)</f>
        <v>1558.8625</v>
      </c>
      <c r="H13" s="42"/>
    </row>
    <row r="14" spans="1:9" ht="18" customHeight="1">
      <c r="A14" s="57" t="s">
        <v>5</v>
      </c>
      <c r="B14" s="23"/>
      <c r="C14" s="35" t="s">
        <v>50</v>
      </c>
      <c r="D14" s="79"/>
      <c r="E14" s="34"/>
      <c r="F14" s="2"/>
      <c r="G14" s="58"/>
      <c r="I14" s="36"/>
    </row>
    <row r="15" spans="1:8" s="17" customFormat="1" ht="30" customHeight="1">
      <c r="A15" s="81" t="s">
        <v>27</v>
      </c>
      <c r="B15" s="38" t="s">
        <v>51</v>
      </c>
      <c r="C15" s="86" t="s">
        <v>52</v>
      </c>
      <c r="D15" s="83">
        <v>3</v>
      </c>
      <c r="E15" s="7" t="s">
        <v>37</v>
      </c>
      <c r="F15" s="43">
        <v>1200</v>
      </c>
      <c r="G15" s="82">
        <f aca="true" t="shared" si="0" ref="G15:G20">F15*D15</f>
        <v>3600</v>
      </c>
      <c r="H15" s="42"/>
    </row>
    <row r="16" spans="1:8" ht="28.5" customHeight="1">
      <c r="A16" s="84" t="s">
        <v>35</v>
      </c>
      <c r="B16" s="19" t="s">
        <v>51</v>
      </c>
      <c r="C16" s="86" t="s">
        <v>53</v>
      </c>
      <c r="D16" s="41">
        <v>1</v>
      </c>
      <c r="E16" s="7" t="s">
        <v>37</v>
      </c>
      <c r="F16" s="43">
        <v>480</v>
      </c>
      <c r="G16" s="82">
        <f t="shared" si="0"/>
        <v>480</v>
      </c>
      <c r="H16" s="42"/>
    </row>
    <row r="17" spans="1:8" ht="27" customHeight="1">
      <c r="A17" s="84" t="s">
        <v>43</v>
      </c>
      <c r="B17" s="19" t="s">
        <v>51</v>
      </c>
      <c r="C17" s="86" t="s">
        <v>54</v>
      </c>
      <c r="D17" s="41">
        <v>1</v>
      </c>
      <c r="E17" s="7" t="s">
        <v>37</v>
      </c>
      <c r="F17" s="43">
        <v>2080</v>
      </c>
      <c r="G17" s="82">
        <f t="shared" si="0"/>
        <v>2080</v>
      </c>
      <c r="H17" s="42"/>
    </row>
    <row r="18" spans="1:8" ht="26.25" customHeight="1">
      <c r="A18" s="84" t="s">
        <v>44</v>
      </c>
      <c r="B18" s="19" t="s">
        <v>51</v>
      </c>
      <c r="C18" s="86" t="s">
        <v>63</v>
      </c>
      <c r="D18" s="41">
        <v>1</v>
      </c>
      <c r="E18" s="7" t="s">
        <v>37</v>
      </c>
      <c r="F18" s="43">
        <v>670</v>
      </c>
      <c r="G18" s="82">
        <f t="shared" si="0"/>
        <v>670</v>
      </c>
      <c r="H18" s="42"/>
    </row>
    <row r="19" spans="1:8" ht="27" customHeight="1">
      <c r="A19" s="84" t="s">
        <v>45</v>
      </c>
      <c r="B19" s="19" t="s">
        <v>55</v>
      </c>
      <c r="C19" s="86" t="s">
        <v>56</v>
      </c>
      <c r="D19" s="41">
        <v>1</v>
      </c>
      <c r="E19" s="7" t="s">
        <v>37</v>
      </c>
      <c r="F19" s="43">
        <v>1780</v>
      </c>
      <c r="G19" s="82">
        <f t="shared" si="0"/>
        <v>1780</v>
      </c>
      <c r="H19" s="42"/>
    </row>
    <row r="20" spans="1:8" ht="25.5" customHeight="1">
      <c r="A20" s="84" t="s">
        <v>46</v>
      </c>
      <c r="B20" s="19" t="s">
        <v>51</v>
      </c>
      <c r="C20" s="86" t="s">
        <v>62</v>
      </c>
      <c r="D20" s="41">
        <v>1</v>
      </c>
      <c r="E20" s="7" t="s">
        <v>37</v>
      </c>
      <c r="F20" s="43">
        <v>600</v>
      </c>
      <c r="G20" s="82">
        <f t="shared" si="0"/>
        <v>600</v>
      </c>
      <c r="H20" s="42"/>
    </row>
    <row r="21" spans="1:8" ht="25.5" customHeight="1">
      <c r="A21" s="55"/>
      <c r="B21" s="22"/>
      <c r="C21" s="34"/>
      <c r="D21" s="32"/>
      <c r="E21" s="21"/>
      <c r="F21" s="88" t="s">
        <v>23</v>
      </c>
      <c r="G21" s="61">
        <f>SUM(G15:G20)</f>
        <v>9210</v>
      </c>
      <c r="H21" s="42"/>
    </row>
    <row r="22" spans="1:8" ht="18" customHeight="1">
      <c r="A22" s="57">
        <v>4</v>
      </c>
      <c r="B22" s="23"/>
      <c r="C22" s="35" t="s">
        <v>57</v>
      </c>
      <c r="D22" s="79"/>
      <c r="E22" s="34"/>
      <c r="F22" s="2"/>
      <c r="G22" s="58"/>
      <c r="H22" s="42"/>
    </row>
    <row r="23" spans="1:8" ht="48.75" customHeight="1">
      <c r="A23" s="93" t="s">
        <v>47</v>
      </c>
      <c r="B23" s="38" t="s">
        <v>51</v>
      </c>
      <c r="C23" s="49" t="s">
        <v>58</v>
      </c>
      <c r="D23" s="37">
        <v>1</v>
      </c>
      <c r="E23" s="39" t="s">
        <v>37</v>
      </c>
      <c r="F23" s="25">
        <v>6200</v>
      </c>
      <c r="G23" s="60">
        <f>F23*D23</f>
        <v>6200</v>
      </c>
      <c r="H23" s="42"/>
    </row>
    <row r="24" spans="1:8" ht="18" customHeight="1">
      <c r="A24" s="99" t="s">
        <v>25</v>
      </c>
      <c r="B24" s="100"/>
      <c r="C24" s="100"/>
      <c r="D24" s="100"/>
      <c r="E24" s="100"/>
      <c r="F24" s="101"/>
      <c r="G24" s="87">
        <f>SUM(G23:G23)</f>
        <v>6200</v>
      </c>
      <c r="H24" s="42"/>
    </row>
    <row r="25" spans="1:8" ht="29.25" customHeight="1" thickBot="1">
      <c r="A25" s="62"/>
      <c r="B25" s="63"/>
      <c r="C25" s="64"/>
      <c r="D25" s="89" t="s">
        <v>22</v>
      </c>
      <c r="E25" s="89"/>
      <c r="F25" s="90" t="s">
        <v>16</v>
      </c>
      <c r="G25" s="91">
        <f>SUM(G24,G21,G13,G8)</f>
        <v>17050.532499999998</v>
      </c>
      <c r="H25" s="42"/>
    </row>
    <row r="26" spans="1:8" ht="12.75">
      <c r="A26" s="17"/>
      <c r="B26" s="27"/>
      <c r="C26" s="45"/>
      <c r="H26" s="42"/>
    </row>
    <row r="27" spans="2:8" s="17" customFormat="1" ht="18.75" customHeight="1">
      <c r="B27" s="24"/>
      <c r="C27" s="8"/>
      <c r="D27" s="1"/>
      <c r="E27" s="1"/>
      <c r="F27" s="1"/>
      <c r="G27" s="1"/>
      <c r="H27" s="42"/>
    </row>
    <row r="28" spans="1:8" s="3" customFormat="1" ht="18" customHeight="1">
      <c r="A28" s="17"/>
      <c r="B28" s="24"/>
      <c r="C28" s="1"/>
      <c r="D28" s="1"/>
      <c r="E28" s="1"/>
      <c r="F28" s="1"/>
      <c r="G28" s="1"/>
      <c r="H28" s="42"/>
    </row>
    <row r="29" spans="1:8" s="3" customFormat="1" ht="12.75">
      <c r="A29" s="17"/>
      <c r="B29" s="24"/>
      <c r="C29" s="8"/>
      <c r="D29" s="1"/>
      <c r="E29" s="1"/>
      <c r="F29" s="1"/>
      <c r="G29" s="1"/>
      <c r="H29" s="42"/>
    </row>
    <row r="30" spans="1:8" ht="12.75">
      <c r="A30" s="17"/>
      <c r="H30" s="42"/>
    </row>
    <row r="31" spans="1:8" s="3" customFormat="1" ht="18" customHeight="1">
      <c r="A31" s="1"/>
      <c r="B31" s="24"/>
      <c r="C31" s="1"/>
      <c r="D31" s="1"/>
      <c r="E31" s="1"/>
      <c r="F31" s="1"/>
      <c r="G31" s="1"/>
      <c r="H31" s="42"/>
    </row>
    <row r="32" spans="1:8" s="3" customFormat="1" ht="24.75" customHeight="1">
      <c r="A32" s="1"/>
      <c r="B32" s="24"/>
      <c r="C32" s="1"/>
      <c r="D32" s="1"/>
      <c r="E32" s="1"/>
      <c r="F32" s="1"/>
      <c r="G32" s="1"/>
      <c r="H32" s="42"/>
    </row>
    <row r="33" spans="1:8" s="3" customFormat="1" ht="17.25" customHeight="1">
      <c r="A33" s="1"/>
      <c r="B33" s="24"/>
      <c r="C33" s="1"/>
      <c r="D33" s="1"/>
      <c r="E33" s="1"/>
      <c r="F33" s="1"/>
      <c r="G33" s="1"/>
      <c r="H33" s="42"/>
    </row>
    <row r="34" spans="1:8" s="3" customFormat="1" ht="18" customHeight="1">
      <c r="A34" s="1"/>
      <c r="B34" s="24"/>
      <c r="C34" s="1"/>
      <c r="D34" s="1"/>
      <c r="E34" s="1"/>
      <c r="F34" s="1"/>
      <c r="G34" s="1"/>
      <c r="H34" s="42"/>
    </row>
    <row r="35" spans="1:8" s="3" customFormat="1" ht="18" customHeight="1">
      <c r="A35" s="1"/>
      <c r="B35" s="24"/>
      <c r="C35" s="1"/>
      <c r="D35" s="1"/>
      <c r="E35" s="1"/>
      <c r="F35" s="1"/>
      <c r="G35" s="1"/>
      <c r="H35" s="42"/>
    </row>
    <row r="36" spans="1:8" s="3" customFormat="1" ht="18" customHeight="1">
      <c r="A36" s="1"/>
      <c r="B36" s="24"/>
      <c r="C36" s="1"/>
      <c r="D36" s="1"/>
      <c r="E36" s="1"/>
      <c r="F36" s="1"/>
      <c r="G36" s="1"/>
      <c r="H36" s="42"/>
    </row>
    <row r="37" spans="1:8" s="3" customFormat="1" ht="29.25" customHeight="1">
      <c r="A37" s="1"/>
      <c r="B37" s="24"/>
      <c r="C37" s="1"/>
      <c r="D37" s="1"/>
      <c r="E37" s="1"/>
      <c r="F37" s="1"/>
      <c r="G37" s="1"/>
      <c r="H37" s="42"/>
    </row>
    <row r="38" spans="1:8" s="3" customFormat="1" ht="18" customHeight="1">
      <c r="A38" s="1"/>
      <c r="B38" s="24"/>
      <c r="C38" s="1"/>
      <c r="D38" s="1"/>
      <c r="E38" s="1"/>
      <c r="F38" s="1"/>
      <c r="G38" s="1"/>
      <c r="H38" s="42"/>
    </row>
    <row r="39" spans="1:8" s="3" customFormat="1" ht="24.75" customHeight="1">
      <c r="A39" s="1"/>
      <c r="B39" s="24"/>
      <c r="C39" s="1"/>
      <c r="D39" s="1"/>
      <c r="E39" s="1"/>
      <c r="F39" s="1"/>
      <c r="G39" s="1"/>
      <c r="H39" s="42"/>
    </row>
    <row r="40" spans="1:8" s="3" customFormat="1" ht="18" customHeight="1">
      <c r="A40" s="1"/>
      <c r="B40" s="24"/>
      <c r="C40" s="1"/>
      <c r="D40" s="1"/>
      <c r="E40" s="1"/>
      <c r="F40" s="1"/>
      <c r="G40" s="1"/>
      <c r="H40" s="42"/>
    </row>
    <row r="41" spans="1:8" s="3" customFormat="1" ht="39" customHeight="1">
      <c r="A41" s="1"/>
      <c r="B41" s="24"/>
      <c r="C41" s="1"/>
      <c r="D41" s="1"/>
      <c r="E41" s="1"/>
      <c r="F41" s="1"/>
      <c r="G41" s="1"/>
      <c r="H41" s="42"/>
    </row>
    <row r="42" spans="1:8" s="3" customFormat="1" ht="17.25" customHeight="1">
      <c r="A42" s="1"/>
      <c r="B42" s="24"/>
      <c r="C42" s="1"/>
      <c r="D42" s="1"/>
      <c r="E42" s="1"/>
      <c r="F42" s="1"/>
      <c r="G42" s="1"/>
      <c r="H42" s="42"/>
    </row>
    <row r="43" spans="1:8" s="3" customFormat="1" ht="36.75" customHeight="1">
      <c r="A43" s="1"/>
      <c r="B43" s="24"/>
      <c r="C43" s="1"/>
      <c r="D43" s="1"/>
      <c r="E43" s="1"/>
      <c r="F43" s="1"/>
      <c r="G43" s="1"/>
      <c r="H43" s="42"/>
    </row>
    <row r="44" spans="1:8" s="3" customFormat="1" ht="30.75" customHeight="1">
      <c r="A44" s="1"/>
      <c r="B44" s="24"/>
      <c r="C44" s="1"/>
      <c r="D44" s="1"/>
      <c r="E44" s="1"/>
      <c r="F44" s="1"/>
      <c r="G44" s="1"/>
      <c r="H44" s="42"/>
    </row>
    <row r="45" ht="24.75" customHeight="1">
      <c r="H45" s="42"/>
    </row>
    <row r="46" spans="1:8" s="3" customFormat="1" ht="24.75" customHeight="1">
      <c r="A46" s="1"/>
      <c r="B46" s="24"/>
      <c r="C46" s="1"/>
      <c r="D46" s="1"/>
      <c r="E46" s="1"/>
      <c r="F46" s="1"/>
      <c r="G46" s="1"/>
      <c r="H46" s="42"/>
    </row>
    <row r="47" spans="1:8" s="3" customFormat="1" ht="24.75" customHeight="1">
      <c r="A47" s="1"/>
      <c r="B47" s="24"/>
      <c r="C47" s="1"/>
      <c r="D47" s="1"/>
      <c r="E47" s="1"/>
      <c r="F47" s="1"/>
      <c r="G47" s="1"/>
      <c r="H47" s="42"/>
    </row>
    <row r="48" spans="1:8" s="3" customFormat="1" ht="18" customHeight="1">
      <c r="A48" s="1"/>
      <c r="B48" s="24"/>
      <c r="C48" s="1"/>
      <c r="D48" s="1"/>
      <c r="E48" s="1"/>
      <c r="F48" s="1"/>
      <c r="G48" s="1"/>
      <c r="H48" s="42"/>
    </row>
    <row r="49" spans="1:8" s="3" customFormat="1" ht="18" customHeight="1">
      <c r="A49" s="1"/>
      <c r="B49" s="24"/>
      <c r="C49" s="1"/>
      <c r="D49" s="1"/>
      <c r="E49" s="1"/>
      <c r="F49" s="1"/>
      <c r="G49" s="1"/>
      <c r="H49" s="42"/>
    </row>
    <row r="50" spans="1:8" s="3" customFormat="1" ht="18" customHeight="1">
      <c r="A50" s="1"/>
      <c r="B50" s="24"/>
      <c r="C50" s="1"/>
      <c r="D50" s="1"/>
      <c r="E50" s="1"/>
      <c r="F50" s="1"/>
      <c r="G50" s="1"/>
      <c r="H50" s="42"/>
    </row>
    <row r="51" spans="1:8" s="3" customFormat="1" ht="18" customHeight="1">
      <c r="A51" s="1"/>
      <c r="B51" s="24"/>
      <c r="C51" s="1"/>
      <c r="D51" s="1"/>
      <c r="E51" s="1"/>
      <c r="F51" s="1"/>
      <c r="G51" s="1"/>
      <c r="H51" s="42"/>
    </row>
    <row r="52" spans="1:8" s="3" customFormat="1" ht="18" customHeight="1">
      <c r="A52" s="1"/>
      <c r="B52" s="24"/>
      <c r="C52" s="1"/>
      <c r="D52" s="1"/>
      <c r="E52" s="1"/>
      <c r="F52" s="1"/>
      <c r="G52" s="1"/>
      <c r="H52" s="42"/>
    </row>
    <row r="53" spans="1:8" s="3" customFormat="1" ht="18" customHeight="1">
      <c r="A53" s="1"/>
      <c r="B53" s="24"/>
      <c r="C53" s="1"/>
      <c r="D53" s="1"/>
      <c r="E53" s="1"/>
      <c r="F53" s="1"/>
      <c r="G53" s="1"/>
      <c r="H53" s="42"/>
    </row>
    <row r="54" spans="1:8" s="3" customFormat="1" ht="18" customHeight="1">
      <c r="A54" s="1"/>
      <c r="B54" s="24"/>
      <c r="C54" s="1"/>
      <c r="D54" s="1"/>
      <c r="E54" s="1"/>
      <c r="F54" s="1"/>
      <c r="G54" s="1"/>
      <c r="H54" s="42"/>
    </row>
    <row r="55" spans="1:8" s="3" customFormat="1" ht="18" customHeight="1">
      <c r="A55" s="1"/>
      <c r="B55" s="24"/>
      <c r="C55" s="1"/>
      <c r="D55" s="1"/>
      <c r="E55" s="1"/>
      <c r="F55" s="1"/>
      <c r="G55" s="1"/>
      <c r="H55" s="42"/>
    </row>
    <row r="56" ht="12.75">
      <c r="H56" s="42"/>
    </row>
    <row r="57" spans="1:8" s="3" customFormat="1" ht="18" customHeight="1">
      <c r="A57" s="1"/>
      <c r="B57" s="24"/>
      <c r="C57" s="1"/>
      <c r="D57" s="1"/>
      <c r="E57" s="1"/>
      <c r="F57" s="1"/>
      <c r="G57" s="1"/>
      <c r="H57" s="42"/>
    </row>
    <row r="58" spans="1:8" s="3" customFormat="1" ht="18" customHeight="1">
      <c r="A58" s="1"/>
      <c r="B58" s="24"/>
      <c r="C58" s="1"/>
      <c r="D58" s="1"/>
      <c r="E58" s="1"/>
      <c r="F58" s="1"/>
      <c r="G58" s="1"/>
      <c r="H58" s="42"/>
    </row>
    <row r="59" spans="1:8" s="3" customFormat="1" ht="12.75">
      <c r="A59" s="1"/>
      <c r="B59" s="24"/>
      <c r="C59" s="1"/>
      <c r="D59" s="1"/>
      <c r="E59" s="1"/>
      <c r="F59" s="1"/>
      <c r="G59" s="1"/>
      <c r="H59" s="42"/>
    </row>
    <row r="60" spans="1:8" s="3" customFormat="1" ht="18" customHeight="1">
      <c r="A60" s="1"/>
      <c r="B60" s="24"/>
      <c r="C60" s="1"/>
      <c r="D60" s="1"/>
      <c r="E60" s="1"/>
      <c r="F60" s="1"/>
      <c r="G60" s="1"/>
      <c r="H60" s="42"/>
    </row>
    <row r="61" spans="1:8" s="3" customFormat="1" ht="18" customHeight="1">
      <c r="A61" s="1"/>
      <c r="B61" s="24"/>
      <c r="C61" s="1"/>
      <c r="D61" s="1"/>
      <c r="E61" s="1"/>
      <c r="F61" s="1"/>
      <c r="G61" s="1"/>
      <c r="H61" s="42"/>
    </row>
    <row r="62" spans="1:8" s="3" customFormat="1" ht="32.25" customHeight="1">
      <c r="A62" s="1"/>
      <c r="B62" s="24"/>
      <c r="C62" s="1"/>
      <c r="D62" s="1"/>
      <c r="E62" s="1"/>
      <c r="F62" s="1"/>
      <c r="G62" s="1"/>
      <c r="H62" s="42"/>
    </row>
    <row r="63" spans="1:8" s="3" customFormat="1" ht="12.75">
      <c r="A63" s="1"/>
      <c r="B63" s="24"/>
      <c r="C63" s="1"/>
      <c r="D63" s="1"/>
      <c r="E63" s="1"/>
      <c r="F63" s="1"/>
      <c r="G63" s="1"/>
      <c r="H63" s="42"/>
    </row>
    <row r="64" spans="1:8" s="3" customFormat="1" ht="12.75">
      <c r="A64" s="1"/>
      <c r="B64" s="24"/>
      <c r="C64" s="1"/>
      <c r="D64" s="1"/>
      <c r="E64" s="1"/>
      <c r="F64" s="1"/>
      <c r="G64" s="1"/>
      <c r="H64" s="42"/>
    </row>
    <row r="65" spans="1:8" s="3" customFormat="1" ht="12.75">
      <c r="A65" s="1"/>
      <c r="B65" s="24"/>
      <c r="C65" s="1"/>
      <c r="D65" s="1"/>
      <c r="E65" s="1"/>
      <c r="F65" s="1"/>
      <c r="G65" s="1"/>
      <c r="H65" s="42"/>
    </row>
    <row r="66" spans="1:8" s="3" customFormat="1" ht="12.75">
      <c r="A66" s="1"/>
      <c r="B66" s="24"/>
      <c r="C66" s="1"/>
      <c r="D66" s="1"/>
      <c r="E66" s="1"/>
      <c r="F66" s="1"/>
      <c r="G66" s="1"/>
      <c r="H66" s="42"/>
    </row>
    <row r="67" spans="1:8" s="3" customFormat="1" ht="18" customHeight="1">
      <c r="A67" s="1"/>
      <c r="B67" s="24"/>
      <c r="C67" s="1"/>
      <c r="D67" s="1"/>
      <c r="E67" s="1"/>
      <c r="F67" s="1"/>
      <c r="G67" s="1"/>
      <c r="H67" s="42"/>
    </row>
    <row r="68" spans="1:8" s="3" customFormat="1" ht="18" customHeight="1">
      <c r="A68" s="1"/>
      <c r="B68" s="24"/>
      <c r="C68" s="1"/>
      <c r="D68" s="1"/>
      <c r="E68" s="1"/>
      <c r="F68" s="1"/>
      <c r="G68" s="1"/>
      <c r="H68" s="42"/>
    </row>
    <row r="69" spans="1:8" s="3" customFormat="1" ht="18" customHeight="1">
      <c r="A69" s="1"/>
      <c r="B69" s="24"/>
      <c r="C69" s="1"/>
      <c r="D69" s="1"/>
      <c r="E69" s="1"/>
      <c r="F69" s="1"/>
      <c r="G69" s="1"/>
      <c r="H69" s="42"/>
    </row>
    <row r="70" spans="1:8" s="3" customFormat="1" ht="18" customHeight="1">
      <c r="A70" s="1"/>
      <c r="B70" s="24"/>
      <c r="C70" s="1"/>
      <c r="D70" s="1"/>
      <c r="E70" s="1"/>
      <c r="F70" s="1"/>
      <c r="G70" s="1"/>
      <c r="H70" s="42"/>
    </row>
    <row r="71" spans="1:8" s="3" customFormat="1" ht="18" customHeight="1">
      <c r="A71" s="1"/>
      <c r="B71" s="24"/>
      <c r="C71" s="1"/>
      <c r="D71" s="1"/>
      <c r="E71" s="1"/>
      <c r="F71" s="1"/>
      <c r="G71" s="1"/>
      <c r="H71" s="42"/>
    </row>
    <row r="72" spans="1:8" s="3" customFormat="1" ht="18" customHeight="1">
      <c r="A72" s="1"/>
      <c r="B72" s="24"/>
      <c r="C72" s="1"/>
      <c r="D72" s="1"/>
      <c r="E72" s="1"/>
      <c r="F72" s="1"/>
      <c r="G72" s="1"/>
      <c r="H72" s="42"/>
    </row>
    <row r="73" spans="1:8" s="3" customFormat="1" ht="18" customHeight="1">
      <c r="A73" s="1"/>
      <c r="B73" s="24"/>
      <c r="C73" s="1"/>
      <c r="D73" s="1"/>
      <c r="E73" s="1"/>
      <c r="F73" s="1"/>
      <c r="G73" s="1"/>
      <c r="H73" s="42"/>
    </row>
    <row r="74" spans="1:8" s="3" customFormat="1" ht="12.75">
      <c r="A74" s="1"/>
      <c r="B74" s="24"/>
      <c r="C74" s="1"/>
      <c r="D74" s="1"/>
      <c r="E74" s="1"/>
      <c r="F74" s="1"/>
      <c r="G74" s="1"/>
      <c r="H74" s="42"/>
    </row>
    <row r="75" spans="1:8" s="3" customFormat="1" ht="18" customHeight="1">
      <c r="A75" s="1"/>
      <c r="B75" s="24"/>
      <c r="C75" s="1"/>
      <c r="D75" s="1"/>
      <c r="E75" s="1"/>
      <c r="F75" s="1"/>
      <c r="G75" s="1"/>
      <c r="H75" s="42"/>
    </row>
    <row r="76" spans="1:8" s="3" customFormat="1" ht="18" customHeight="1">
      <c r="A76" s="1"/>
      <c r="B76" s="24"/>
      <c r="C76" s="1"/>
      <c r="D76" s="1"/>
      <c r="E76" s="1"/>
      <c r="F76" s="1"/>
      <c r="G76" s="1"/>
      <c r="H76" s="42"/>
    </row>
    <row r="77" spans="1:8" s="3" customFormat="1" ht="18" customHeight="1">
      <c r="A77" s="1"/>
      <c r="B77" s="24"/>
      <c r="C77" s="1"/>
      <c r="D77" s="1"/>
      <c r="E77" s="1"/>
      <c r="F77" s="1"/>
      <c r="G77" s="1"/>
      <c r="H77" s="42"/>
    </row>
    <row r="78" spans="1:8" s="3" customFormat="1" ht="18" customHeight="1">
      <c r="A78" s="1"/>
      <c r="B78" s="24"/>
      <c r="C78" s="1"/>
      <c r="D78" s="1"/>
      <c r="E78" s="1"/>
      <c r="F78" s="1"/>
      <c r="G78" s="1"/>
      <c r="H78" s="42"/>
    </row>
    <row r="79" spans="1:8" s="3" customFormat="1" ht="18" customHeight="1">
      <c r="A79" s="1"/>
      <c r="B79" s="24"/>
      <c r="C79" s="1"/>
      <c r="D79" s="1"/>
      <c r="E79" s="1"/>
      <c r="F79" s="1"/>
      <c r="G79" s="1"/>
      <c r="H79" s="42"/>
    </row>
    <row r="80" spans="1:8" s="3" customFormat="1" ht="18" customHeight="1">
      <c r="A80" s="1"/>
      <c r="B80" s="24"/>
      <c r="C80" s="1"/>
      <c r="D80" s="1"/>
      <c r="E80" s="1"/>
      <c r="F80" s="1"/>
      <c r="G80" s="1"/>
      <c r="H80" s="42"/>
    </row>
    <row r="81" spans="1:8" s="3" customFormat="1" ht="18" customHeight="1">
      <c r="A81" s="1"/>
      <c r="B81" s="24"/>
      <c r="C81" s="1"/>
      <c r="D81" s="1"/>
      <c r="E81" s="1"/>
      <c r="F81" s="1"/>
      <c r="G81" s="1"/>
      <c r="H81" s="42"/>
    </row>
    <row r="82" spans="1:8" s="3" customFormat="1" ht="18" customHeight="1">
      <c r="A82" s="1"/>
      <c r="B82" s="24"/>
      <c r="C82" s="1"/>
      <c r="D82" s="1"/>
      <c r="E82" s="1"/>
      <c r="F82" s="1"/>
      <c r="G82" s="1"/>
      <c r="H82" s="42"/>
    </row>
    <row r="83" spans="1:8" s="3" customFormat="1" ht="18" customHeight="1">
      <c r="A83" s="1"/>
      <c r="B83" s="24"/>
      <c r="C83" s="1"/>
      <c r="D83" s="1"/>
      <c r="E83" s="1"/>
      <c r="F83" s="1"/>
      <c r="G83" s="1"/>
      <c r="H83" s="42"/>
    </row>
    <row r="84" spans="1:8" s="3" customFormat="1" ht="18" customHeight="1">
      <c r="A84" s="1"/>
      <c r="B84" s="24"/>
      <c r="C84" s="1"/>
      <c r="D84" s="1"/>
      <c r="E84" s="1"/>
      <c r="F84" s="1"/>
      <c r="G84" s="1"/>
      <c r="H84" s="42"/>
    </row>
    <row r="85" ht="12.75">
      <c r="J85" s="36"/>
    </row>
    <row r="86" ht="12.75">
      <c r="H86" s="42"/>
    </row>
    <row r="91" ht="12.75">
      <c r="J91" s="36"/>
    </row>
  </sheetData>
  <sheetProtection/>
  <mergeCells count="2">
    <mergeCell ref="A1:G1"/>
    <mergeCell ref="A24:F24"/>
  </mergeCells>
  <printOptions horizontalCentered="1"/>
  <pageMargins left="0.5905511811023623" right="0.3937007874015748" top="1.1811023622047245" bottom="0.7874015748031497" header="0.7874015748031497" footer="0.3937007874015748"/>
  <pageSetup horizontalDpi="600" verticalDpi="600" orientation="portrait" paperSize="9" scale="98" r:id="rId4"/>
  <headerFooter alignWithMargins="0">
    <oddHeader>&amp;RPágina &amp;P de &amp;N</oddHeader>
  </headerFooter>
  <drawing r:id="rId3"/>
  <legacyDrawing r:id="rId2"/>
  <oleObjects>
    <oleObject progId="AutoCAD.Drawing.16" shapeId="14946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="120" zoomScaleNormal="120"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3.8515625" style="1" customWidth="1"/>
    <col min="2" max="2" width="24.8515625" style="1" customWidth="1"/>
    <col min="3" max="5" width="10.140625" style="1" customWidth="1"/>
    <col min="6" max="6" width="10.421875" style="1" customWidth="1"/>
    <col min="7" max="16384" width="9.140625" style="1" customWidth="1"/>
  </cols>
  <sheetData>
    <row r="1" spans="1:6" ht="18" customHeight="1">
      <c r="A1" s="103" t="s">
        <v>18</v>
      </c>
      <c r="B1" s="103"/>
      <c r="C1" s="103"/>
      <c r="D1" s="103"/>
      <c r="E1" s="103"/>
      <c r="F1" s="13"/>
    </row>
    <row r="2" spans="1:5" ht="18" customHeight="1">
      <c r="A2" s="9" t="s">
        <v>60</v>
      </c>
      <c r="B2" s="27"/>
      <c r="C2" s="9"/>
      <c r="D2" s="9"/>
      <c r="E2" s="28"/>
    </row>
    <row r="3" spans="1:5" ht="18" customHeight="1">
      <c r="A3" s="9" t="s">
        <v>61</v>
      </c>
      <c r="B3" s="27"/>
      <c r="C3" s="9"/>
      <c r="D3" s="9"/>
      <c r="E3" s="28"/>
    </row>
    <row r="4" spans="1:5" ht="18" customHeight="1">
      <c r="A4" s="9" t="s">
        <v>34</v>
      </c>
      <c r="B4" s="27"/>
      <c r="C4" s="9"/>
      <c r="D4" s="9"/>
      <c r="E4" s="28"/>
    </row>
    <row r="5" spans="1:5" ht="18" customHeight="1">
      <c r="A5" s="9" t="s">
        <v>59</v>
      </c>
      <c r="B5" s="27"/>
      <c r="C5" s="102"/>
      <c r="D5" s="102"/>
      <c r="E5" s="9"/>
    </row>
    <row r="6" spans="1:5" ht="18" customHeight="1">
      <c r="A6" s="29"/>
      <c r="B6" s="30"/>
      <c r="C6" s="40"/>
      <c r="D6" s="40"/>
      <c r="E6" s="29"/>
    </row>
    <row r="7" spans="1:7" ht="18" customHeight="1">
      <c r="A7" s="26" t="s">
        <v>0</v>
      </c>
      <c r="B7" s="26" t="s">
        <v>1</v>
      </c>
      <c r="C7" s="6" t="s">
        <v>9</v>
      </c>
      <c r="D7" s="104" t="s">
        <v>28</v>
      </c>
      <c r="E7" s="105"/>
      <c r="F7" s="104" t="s">
        <v>30</v>
      </c>
      <c r="G7" s="105"/>
    </row>
    <row r="8" spans="1:7" ht="18" customHeight="1">
      <c r="A8" s="5"/>
      <c r="B8" s="5"/>
      <c r="C8" s="5"/>
      <c r="D8" s="4" t="s">
        <v>15</v>
      </c>
      <c r="E8" s="4" t="s">
        <v>14</v>
      </c>
      <c r="F8" s="4" t="s">
        <v>15</v>
      </c>
      <c r="G8" s="4" t="s">
        <v>14</v>
      </c>
    </row>
    <row r="9" spans="1:7" ht="16.5" customHeight="1">
      <c r="A9" s="19">
        <v>1</v>
      </c>
      <c r="B9" s="18" t="str">
        <f>orcamento!C6</f>
        <v>SERVIÇOS PRELIMINARES</v>
      </c>
      <c r="C9" s="10">
        <f>orcamento!G8</f>
        <v>81.67</v>
      </c>
      <c r="D9" s="11">
        <v>1</v>
      </c>
      <c r="E9" s="11">
        <f>D9</f>
        <v>1</v>
      </c>
      <c r="F9" s="11">
        <v>0</v>
      </c>
      <c r="G9" s="11">
        <v>1</v>
      </c>
    </row>
    <row r="10" spans="1:7" ht="16.5" customHeight="1">
      <c r="A10" s="19">
        <v>2</v>
      </c>
      <c r="B10" s="18" t="str">
        <f>orcamento!C9</f>
        <v>PISO EM CONCRETO</v>
      </c>
      <c r="C10" s="10">
        <f>orcamento!G13</f>
        <v>1558.8625</v>
      </c>
      <c r="D10" s="11">
        <v>0.5</v>
      </c>
      <c r="E10" s="11">
        <v>0.5</v>
      </c>
      <c r="F10" s="11">
        <v>0.5</v>
      </c>
      <c r="G10" s="11">
        <v>1</v>
      </c>
    </row>
    <row r="11" spans="1:7" ht="16.5" customHeight="1">
      <c r="A11" s="19">
        <v>3</v>
      </c>
      <c r="B11" s="18" t="str">
        <f>orcamento!C14</f>
        <v>VIDROS</v>
      </c>
      <c r="C11" s="10">
        <f>orcamento!G21</f>
        <v>9210</v>
      </c>
      <c r="D11" s="11">
        <v>1</v>
      </c>
      <c r="E11" s="11">
        <v>1</v>
      </c>
      <c r="F11" s="11">
        <v>0</v>
      </c>
      <c r="G11" s="11">
        <v>1</v>
      </c>
    </row>
    <row r="12" spans="1:7" ht="16.5" customHeight="1">
      <c r="A12" s="19">
        <v>4</v>
      </c>
      <c r="B12" s="18" t="str">
        <f>orcamento!C22</f>
        <v>COBERTURA COM ESTRUTURA MATÁLICA</v>
      </c>
      <c r="C12" s="10">
        <f>orcamento!G24</f>
        <v>6200</v>
      </c>
      <c r="D12" s="11">
        <v>0.5</v>
      </c>
      <c r="E12" s="11">
        <v>0.5</v>
      </c>
      <c r="F12" s="11">
        <v>0.5</v>
      </c>
      <c r="G12" s="11">
        <v>1</v>
      </c>
    </row>
    <row r="13" spans="1:7" ht="16.5" customHeight="1">
      <c r="A13" s="19">
        <v>5</v>
      </c>
      <c r="B13" s="18"/>
      <c r="C13" s="10"/>
      <c r="D13" s="11"/>
      <c r="E13" s="11"/>
      <c r="F13" s="11"/>
      <c r="G13" s="11"/>
    </row>
    <row r="14" spans="1:7" ht="16.5" customHeight="1">
      <c r="A14" s="19">
        <v>6</v>
      </c>
      <c r="B14" s="18"/>
      <c r="C14" s="10"/>
      <c r="D14" s="11"/>
      <c r="E14" s="11"/>
      <c r="F14" s="11"/>
      <c r="G14" s="11"/>
    </row>
    <row r="15" spans="1:7" ht="16.5" customHeight="1">
      <c r="A15" s="19">
        <v>7</v>
      </c>
      <c r="B15" s="18"/>
      <c r="C15" s="10"/>
      <c r="D15" s="11"/>
      <c r="E15" s="11"/>
      <c r="F15" s="11"/>
      <c r="G15" s="11"/>
    </row>
    <row r="16" spans="1:7" ht="16.5" customHeight="1">
      <c r="A16" s="19"/>
      <c r="B16" s="18"/>
      <c r="C16" s="10"/>
      <c r="D16" s="11"/>
      <c r="E16" s="11"/>
      <c r="F16" s="11"/>
      <c r="G16" s="11"/>
    </row>
    <row r="17" spans="1:7" ht="16.5" customHeight="1">
      <c r="A17" s="19"/>
      <c r="B17" s="18"/>
      <c r="C17" s="10"/>
      <c r="D17" s="11"/>
      <c r="E17" s="11"/>
      <c r="F17" s="11"/>
      <c r="G17" s="11"/>
    </row>
    <row r="18" spans="1:7" ht="16.5" customHeight="1">
      <c r="A18" s="19"/>
      <c r="B18" s="18"/>
      <c r="C18" s="10"/>
      <c r="D18" s="11"/>
      <c r="E18" s="11"/>
      <c r="F18" s="11"/>
      <c r="G18" s="11"/>
    </row>
    <row r="19" spans="1:7" ht="16.5" customHeight="1">
      <c r="A19" s="19"/>
      <c r="B19" s="65"/>
      <c r="C19" s="10"/>
      <c r="D19" s="12"/>
      <c r="E19" s="11"/>
      <c r="F19" s="11"/>
      <c r="G19" s="11"/>
    </row>
    <row r="20" spans="1:7" ht="14.25">
      <c r="A20" s="5"/>
      <c r="B20" s="65" t="s">
        <v>36</v>
      </c>
      <c r="C20" s="10">
        <f>SUM(C9:C18)</f>
        <v>17050.5325</v>
      </c>
      <c r="D20" s="12">
        <f>SUMPRODUCT(D9:D19,$C$9:$C$19)</f>
        <v>13171.10125</v>
      </c>
      <c r="E20" s="10">
        <f>SUMPRODUCT(E9:E19,$C$9:$C$19)</f>
        <v>13171.10125</v>
      </c>
      <c r="F20" s="12">
        <f>SUMPRODUCT(F9:F19,$C$9:$C$19)</f>
        <v>3879.43125</v>
      </c>
      <c r="G20" s="10">
        <f>SUMPRODUCT(G9:G19,$C$9:$C$19)</f>
        <v>17050.5325</v>
      </c>
    </row>
  </sheetData>
  <sheetProtection/>
  <mergeCells count="4">
    <mergeCell ref="C5:D5"/>
    <mergeCell ref="A1:E1"/>
    <mergeCell ref="D7:E7"/>
    <mergeCell ref="F7:G7"/>
  </mergeCells>
  <printOptions horizontalCentered="1"/>
  <pageMargins left="0.3937007874015748" right="0.2755905511811024" top="1.1811023622047245" bottom="0.7874015748031497" header="0.5118110236220472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Especial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Tunapolis</cp:lastModifiedBy>
  <cp:lastPrinted>2017-06-30T16:36:43Z</cp:lastPrinted>
  <dcterms:created xsi:type="dcterms:W3CDTF">2005-07-25T22:21:51Z</dcterms:created>
  <dcterms:modified xsi:type="dcterms:W3CDTF">2017-07-20T16:53:22Z</dcterms:modified>
  <cp:category/>
  <cp:version/>
  <cp:contentType/>
  <cp:contentStatus/>
</cp:coreProperties>
</file>